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u0.sharepoint.com/sites/ME486C-VRRobot/Shared Documents/General/"/>
    </mc:Choice>
  </mc:AlternateContent>
  <xr:revisionPtr revIDLastSave="907" documentId="11_C2BBE198FD82F6F46EC2E2AD103EEC742A40B3C1" xr6:coauthVersionLast="47" xr6:coauthVersionMax="47" xr10:uidLastSave="{C1F77745-C489-4174-A588-0B1185944FCD}"/>
  <bookViews>
    <workbookView xWindow="-120" yWindow="-120" windowWidth="29040" windowHeight="1644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J28" i="1"/>
  <c r="J29" i="1"/>
  <c r="J30" i="1"/>
  <c r="J31" i="1"/>
  <c r="J32" i="1"/>
  <c r="J27" i="1"/>
  <c r="J25" i="1"/>
  <c r="J24" i="1"/>
  <c r="J23" i="1"/>
  <c r="J22" i="1"/>
  <c r="J21" i="1"/>
  <c r="H43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</futureMetadata>
  <valueMetadata count="22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</valueMetadata>
</metadata>
</file>

<file path=xl/sharedStrings.xml><?xml version="1.0" encoding="utf-8"?>
<sst xmlns="http://schemas.openxmlformats.org/spreadsheetml/2006/main" count="254" uniqueCount="92">
  <si>
    <t>BOM Number</t>
  </si>
  <si>
    <t>Image</t>
  </si>
  <si>
    <t>Description</t>
  </si>
  <si>
    <t>Link</t>
  </si>
  <si>
    <t>Manufacturer</t>
  </si>
  <si>
    <t>Quantity</t>
  </si>
  <si>
    <t>Price ea.</t>
  </si>
  <si>
    <t>Price Total:</t>
  </si>
  <si>
    <t>Ordered (Y/N)</t>
  </si>
  <si>
    <t>Manufactured (Y/N)</t>
  </si>
  <si>
    <t>Recieved/Finished (Y/N)</t>
  </si>
  <si>
    <t>Spring 22' Capstone Project</t>
  </si>
  <si>
    <t>-</t>
  </si>
  <si>
    <t>RUT Team</t>
  </si>
  <si>
    <t>High strength PLA rolls for 3d printing</t>
  </si>
  <si>
    <t>https://www.matterhackers.com/store/l/pro-series-tough-pla-filament/sk/MC2YDS13</t>
  </si>
  <si>
    <t>MatterHack</t>
  </si>
  <si>
    <t>Y</t>
  </si>
  <si>
    <t>Arduino compatible robotic arm</t>
  </si>
  <si>
    <t>https://www.arrow.com/en/products/t050000/arduino-corporation</t>
  </si>
  <si>
    <t>VR Robot</t>
  </si>
  <si>
    <t>Robotic arm base</t>
  </si>
  <si>
    <t>Arm mounting base plate</t>
  </si>
  <si>
    <t>Arm mounting lock plate</t>
  </si>
  <si>
    <t>Extended segment for robo arm</t>
  </si>
  <si>
    <t>Tensioner bolt mounting block</t>
  </si>
  <si>
    <t>Drive wheel</t>
  </si>
  <si>
    <t>Driven wheel</t>
  </si>
  <si>
    <t>Tensioner support bracket</t>
  </si>
  <si>
    <t>Stock material for roller bracket</t>
  </si>
  <si>
    <t xml:space="preserve">https://www.mcmaster.com/8910K63/ </t>
  </si>
  <si>
    <t>McMaster-Carr</t>
  </si>
  <si>
    <t>Roller bracket</t>
  </si>
  <si>
    <t>Stock material for roller shaft</t>
  </si>
  <si>
    <t xml:space="preserve">https://www.mcmaster.com/8924K2-8924K213/ </t>
  </si>
  <si>
    <t xml:space="preserve">Roller Shaft  </t>
  </si>
  <si>
    <t>Roller Mount</t>
  </si>
  <si>
    <t>Roller bracket center bearing</t>
  </si>
  <si>
    <t xml:space="preserve">https://bearingsdirect.com/1635-2rs-ball-bearing-3-4x1-3-4x1-2-sealed-1635dc/ </t>
  </si>
  <si>
    <t>Bearings Direct</t>
  </si>
  <si>
    <t>Roller shaft bearing</t>
  </si>
  <si>
    <t xml:space="preserve">https://bearingsdirect.com/1630-2rs-ball-bearing-3-4x1-5-8x1-2-sealed-1630dc/ </t>
  </si>
  <si>
    <t>Center bearing retention rings (pack)</t>
  </si>
  <si>
    <t xml:space="preserve">https://www.mcmaster.com/99142A570/ </t>
  </si>
  <si>
    <t>Shaft bearing retention rings (pack)</t>
  </si>
  <si>
    <t xml:space="preserve">https://www.mcmaster.com/97633A250/ </t>
  </si>
  <si>
    <t>Front wheel bearing retention rings (pack)</t>
  </si>
  <si>
    <t xml:space="preserve">https://www.mcmaster.com/99142A500/ </t>
  </si>
  <si>
    <t>Meta Quest 2 VR Headset</t>
  </si>
  <si>
    <t>https://www.meta.com/quest/products/quest-2/?utm_source=gg&amp;utm_medium=ps&amp;utm_campaign=18854243668&amp;utm_term=meta%20quest%202&amp;utm_content=672279338323&amp;utm_funnel=dcap&amp;&amp;gclid=CjwKCAjwp8OpBhAFEiwAG7NaEkIu8zF766R9lNjHKfSPior6CHaxDSrgf5fQJGv24X0G2B8RdmDvnhoCU60QAvD_BwE&amp;gclsrc=aw.ds</t>
  </si>
  <si>
    <t>Meta</t>
  </si>
  <si>
    <t>Oil-Embedded sleeve bearing</t>
  </si>
  <si>
    <t>https://www.mcmaster.com/products/oil-impregnated-bushings/oil-embedded-flanged-sleeve-bearings-7/system-of-measurement~metric/shaft-diameter~8-mm/length~16-mm/for-housing-id~12-mm/</t>
  </si>
  <si>
    <t>8x1.25x180mm bolt</t>
  </si>
  <si>
    <t>https://www.boltdepot.com/Product-Details.aspx?product=7228</t>
  </si>
  <si>
    <t>Bolt Depot</t>
  </si>
  <si>
    <t>washer 8mm</t>
  </si>
  <si>
    <t>https://www.boltdepot.com/Product-Details.aspx?product=4518</t>
  </si>
  <si>
    <t>Bolt depot</t>
  </si>
  <si>
    <t>wide washer 8mm</t>
  </si>
  <si>
    <t>https://www.boltdepot.com/Product-Details.aspx?product=7316</t>
  </si>
  <si>
    <t>8mm nuts</t>
  </si>
  <si>
    <t>https://www.boltdepot.com/Product-Details.aspx?product=4797</t>
  </si>
  <si>
    <t>8x1.25x35mm bolt</t>
  </si>
  <si>
    <t>https://www.boltdepot.com/Product-Details.aspx?product=5816</t>
  </si>
  <si>
    <t>Compression spring (pack)</t>
  </si>
  <si>
    <t>https://www.mcmaster.com/9657K399/</t>
  </si>
  <si>
    <t>Arduino UNO board</t>
  </si>
  <si>
    <t>https://vilros.com/collections/arduino-microcontroller-boards/products/arduino-uno-wifi-rev2</t>
  </si>
  <si>
    <t>Arduino</t>
  </si>
  <si>
    <t>New primary arm servo</t>
  </si>
  <si>
    <t>https://www.amazon.com/BETU-Brushless-Waterpoof-Torque-Compatible/dp/B0CCTNH5XX/ref=sw_ttl_d_sspa_dk_huc_pt_expsub_1?_encoding=UTF8&amp;pd_rd_i=B0CCTNH5XX&amp;pd_rd_w=zYNgc&amp;content-id=amzn1.sym.421156cc-ae17-4608-955b-a8d126cb098e&amp;pf_rd_p=421156cc-ae17-4608-955b-a8d126cb098e&amp;pf_rd_r=4R19KZ1XN6KE65ZC2BQH&amp;pd_rd_wg=YvDsm&amp;pd_rd_r=f44690d1-1a31-4e05-902f-5cc366f469df</t>
  </si>
  <si>
    <t>BETU</t>
  </si>
  <si>
    <t>FPV transmitter (Camera)</t>
  </si>
  <si>
    <t>https://www.amazon.com.mx/AKK-Transmitter-Picture-Quality-Multicopter/dp/B01MRS9PRH/ref=asc_df_B01MRS9PRH/?hvadid=361334883032&amp;hvdev=c&amp;hvdvcmdl&amp;hvlocint&amp;hvlocphy=9073892&amp;hvnetw=g&amp;hvpone&amp;hvpos&amp;hvptwo&amp;hvqmt&amp;hvrand=1860149706710967297&amp;hvtargid=pla-836453378061&amp;linkCode=df0&amp;psc=1&amp;tag=gledskshopmx-20</t>
  </si>
  <si>
    <t>AKK</t>
  </si>
  <si>
    <t>FPV reciever</t>
  </si>
  <si>
    <t>https://shop.makerfire.com/products/fpv-receiver-5-8g-150ch-otg-receiver-uvc-video-vtx-5dbi-sma-for-android-smart-phone-pc-monitor</t>
  </si>
  <si>
    <t>MakerFire</t>
  </si>
  <si>
    <t>Camera battery</t>
  </si>
  <si>
    <t>https://www.amazon.com/HRB-3300mAh-Battery-Connector-Airplane/dp/B06XNMLYGR/ref=sr_1_1_sspa?</t>
  </si>
  <si>
    <t>HRB</t>
  </si>
  <si>
    <t>JST connector</t>
  </si>
  <si>
    <t>https://www.amazon.com/smseace-connector-Upgrading-Inductrix-JST-PH2-0-15/dp/B088NFRNZ2/ref=sr_1_1_sspa?crid=11WEPKM7IWWNJ&amp;keywords=jst%2Bconnector&amp;qid=1697350025&amp;sprefix=jst%2Bconnect%2Caps%2C1629&amp;sr=8-1-spons&amp;sp_csd=d2lkZ2V0TmFtZT1zcF9hdGY&amp;th=1</t>
  </si>
  <si>
    <t>Smseace</t>
  </si>
  <si>
    <t>Voltage stepdown</t>
  </si>
  <si>
    <t>https://www.amazon.com/Converter-Reducer-Regulator-Adapter-DC15-40V/dp/B01EFUHH1U/ref=sr_1_1_sspa?hvadid=570572374511&amp;hvdev=c&amp;hvlocphy=1013406&amp;hvnetw=g&amp;hvqmt=e&amp;hvrand=3814118807619323493&amp;hvtargid=kwd-377899682381&amp;hydadcr=19162_13375009&amp;keywords=step%2Bdown%2Bconverter%2B24v%2Bto%2B12v&amp;qid=1697158738&amp;sr=8-1-spons&amp;sp_csd=d2lkZ2V0TmFtZT1zcF9hdGY&amp;th=1</t>
  </si>
  <si>
    <t>EKYLIN</t>
  </si>
  <si>
    <t>Total Spent:</t>
  </si>
  <si>
    <t>Percent Ordered:</t>
  </si>
  <si>
    <t>Percent On-Hand</t>
  </si>
  <si>
    <t>Percent Manufactured: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</si>
</sst>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scheme val="minor"/>
    </font>
    <font>
      <sz val="11"/>
      <color rgb="FF000000"/>
      <name val="Calibri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2">
    <xf numFmtId="0" fontId="0" fillId="0" borderId="0" xfId="0"/>
    <xf numFmtId="2" fontId="0" fillId="0" borderId="0" xfId="0" applyNumberFormat="1"/>
    <xf numFmtId="0" fontId="3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2" fillId="0" borderId="1" xfId="1" applyBorder="1" applyAlignment="1">
      <alignment horizontal="center" vertical="center" shrinkToFit="1"/>
    </xf>
    <xf numFmtId="2" fontId="0" fillId="3" borderId="1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2" fontId="0" fillId="3" borderId="2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2" fillId="0" borderId="3" xfId="1" applyBorder="1" applyAlignment="1">
      <alignment horizontal="center" vertical="center"/>
    </xf>
    <xf numFmtId="0" fontId="2" fillId="0" borderId="0" xfId="1" applyAlignment="1">
      <alignment vertical="center"/>
    </xf>
    <xf numFmtId="0" fontId="0" fillId="5" borderId="1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5" borderId="9" xfId="0" applyNumberFormat="1" applyFill="1" applyBorder="1"/>
    <xf numFmtId="9" fontId="0" fillId="5" borderId="9" xfId="0" applyNumberFormat="1" applyFill="1" applyBorder="1" applyAlignment="1">
      <alignment horizontal="center" vertical="center"/>
    </xf>
    <xf numFmtId="2" fontId="0" fillId="5" borderId="5" xfId="0" applyNumberFormat="1" applyFill="1" applyBorder="1"/>
    <xf numFmtId="9" fontId="0" fillId="5" borderId="1" xfId="0" applyNumberFormat="1" applyFill="1" applyBorder="1" applyAlignment="1">
      <alignment horizontal="center" vertical="center"/>
    </xf>
    <xf numFmtId="2" fontId="0" fillId="5" borderId="4" xfId="0" applyNumberFormat="1" applyFill="1" applyBorder="1"/>
    <xf numFmtId="10" fontId="0" fillId="5" borderId="4" xfId="0" applyNumberFormat="1" applyFill="1" applyBorder="1" applyAlignment="1">
      <alignment horizontal="center" vertic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66675</xdr:colOff>
      <xdr:row>15</xdr:row>
      <xdr:rowOff>114300</xdr:rowOff>
    </xdr:from>
    <xdr:to>
      <xdr:col>3</xdr:col>
      <xdr:colOff>847725</xdr:colOff>
      <xdr:row>15</xdr:row>
      <xdr:rowOff>733425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DD8632B-C972-4F72-8191-9B2B73E0E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71700" y="10058400"/>
          <a:ext cx="781050" cy="619125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2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cmaster.com/products/oil-impregnated-bushings/oil-embedded-flanged-sleeve-bearings-7/system-of-measurement~metric/shaft-diameter~8-mm/length~16-mm/for-housing-id~12-mm/" TargetMode="External"/><Relationship Id="rId13" Type="http://schemas.openxmlformats.org/officeDocument/2006/relationships/hyperlink" Target="https://www.boltdepot.com/Product-Details.aspx?product=7228" TargetMode="External"/><Relationship Id="rId18" Type="http://schemas.openxmlformats.org/officeDocument/2006/relationships/hyperlink" Target="https://www.amazon.com/BETU-Brushless-Waterpoof-Torque-Compatible/dp/B0CCTNH5XX/ref=sw_ttl_d_sspa_dk_huc_pt_expsub_1?_encoding=UTF8&amp;pd_rd_i=B0CCTNH5XX&amp;pd_rd_w=zYNgc&amp;content-id=amzn1.sym.421156cc-ae17-4608-955b-a8d126cb098e&amp;pf_rd_p=421156cc-ae17-4608-955b-a8d126cb098e&amp;pf_rd_r=4R19KZ1XN6KE65ZC2BQH&amp;pd_rd_wg=YvDsm&amp;pd_rd_r=f44690d1-1a31-4e05-902f-5cc366f469df" TargetMode="External"/><Relationship Id="rId26" Type="http://schemas.openxmlformats.org/officeDocument/2006/relationships/drawing" Target="../drawings/drawing1.xml"/><Relationship Id="rId3" Type="http://schemas.openxmlformats.org/officeDocument/2006/relationships/hyperlink" Target="https://www.mcmaster.com/99142A570/" TargetMode="External"/><Relationship Id="rId21" Type="http://schemas.openxmlformats.org/officeDocument/2006/relationships/hyperlink" Target="https://shop.makerfire.com/products/fpv-receiver-5-8g-150ch-otg-receiver-uvc-video-vtx-5dbi-sma-for-android-smart-phone-pc-monitor" TargetMode="External"/><Relationship Id="rId7" Type="http://schemas.openxmlformats.org/officeDocument/2006/relationships/hyperlink" Target="https://www.mcmaster.com/8910K63/" TargetMode="External"/><Relationship Id="rId12" Type="http://schemas.openxmlformats.org/officeDocument/2006/relationships/hyperlink" Target="https://www.boltdepot.com/Product-Details.aspx?product=5816" TargetMode="External"/><Relationship Id="rId17" Type="http://schemas.openxmlformats.org/officeDocument/2006/relationships/hyperlink" Target="https://vilros.com/collections/arduino-microcontroller-boards/products/arduino-uno-wifi-rev2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s://bearingsdirect.com/1630-2rs-ball-bearing-3-4x1-5-8x1-2-sealed-1630dc/" TargetMode="External"/><Relationship Id="rId16" Type="http://schemas.openxmlformats.org/officeDocument/2006/relationships/hyperlink" Target="https://www.boltdepot.com/Product-Details.aspx?product=4797" TargetMode="External"/><Relationship Id="rId20" Type="http://schemas.openxmlformats.org/officeDocument/2006/relationships/hyperlink" Target="https://www.amazon.com.mx/AKK-Transmitter-Picture-Quality-Multicopter/dp/B01MRS9PRH/ref=asc_df_B01MRS9PRH/?hvadid=361334883032&amp;hvdev=c&amp;hvdvcmdl&amp;hvlocint&amp;hvlocphy=9073892&amp;hvnetw=g&amp;hvpone&amp;hvpos&amp;hvptwo&amp;hvqmt&amp;hvrand=1860149706710967297&amp;hvtargid=pla-836453378061&amp;linkCode=df0&amp;psc=1&amp;tag=gledskshopmx-20" TargetMode="External"/><Relationship Id="rId1" Type="http://schemas.openxmlformats.org/officeDocument/2006/relationships/hyperlink" Target="https://bearingsdirect.com/1635-2rs-ball-bearing-3-4x1-3-4x1-2-sealed-1635dc/" TargetMode="External"/><Relationship Id="rId6" Type="http://schemas.openxmlformats.org/officeDocument/2006/relationships/hyperlink" Target="https://www.mcmaster.com/8924K2-8924K213/" TargetMode="External"/><Relationship Id="rId11" Type="http://schemas.openxmlformats.org/officeDocument/2006/relationships/hyperlink" Target="https://www.mcmaster.com/9657K399/" TargetMode="External"/><Relationship Id="rId24" Type="http://schemas.openxmlformats.org/officeDocument/2006/relationships/hyperlink" Target="https://www.amazon.com/Converter-Reducer-Regulator-Adapter-DC15-40V/dp/B01EFUHH1U/ref=sr_1_1_sspa?hvadid=570572374511&amp;hvdev=c&amp;hvlocphy=1013406&amp;hvnetw=g&amp;hvqmt=e&amp;hvrand=3814118807619323493&amp;hvtargid=kwd-377899682381&amp;hydadcr=19162_13375009&amp;keywords=step%2Bdown%2Bconverter%2B24v%2Bto%2B12v&amp;qid=1697158738&amp;sr=8-1-spons&amp;sp_csd=d2lkZ2V0TmFtZT1zcF9hdGY&amp;th=1" TargetMode="External"/><Relationship Id="rId5" Type="http://schemas.openxmlformats.org/officeDocument/2006/relationships/hyperlink" Target="https://www.mcmaster.com/99142A500/" TargetMode="External"/><Relationship Id="rId15" Type="http://schemas.openxmlformats.org/officeDocument/2006/relationships/hyperlink" Target="https://www.boltdepot.com/Product-Details.aspx?product=7316" TargetMode="External"/><Relationship Id="rId23" Type="http://schemas.openxmlformats.org/officeDocument/2006/relationships/hyperlink" Target="https://www.amazon.com/smseace-connector-Upgrading-Inductrix-JST-PH2-0-15/dp/B088NFRNZ2/ref=sr_1_1_sspa?crid=11WEPKM7IWWNJ&amp;keywords=jst%2Bconnector&amp;qid=1697350025&amp;sprefix=jst%2Bconnect%2Caps%2C1629&amp;sr=8-1-spons&amp;sp_csd=d2lkZ2V0TmFtZT1zcF9hdGY&amp;th=1" TargetMode="External"/><Relationship Id="rId10" Type="http://schemas.openxmlformats.org/officeDocument/2006/relationships/hyperlink" Target="https://www.matterhackers.com/store/l/pro-series-tough-pla-filament/sk/MC2YDS13" TargetMode="External"/><Relationship Id="rId19" Type="http://schemas.openxmlformats.org/officeDocument/2006/relationships/hyperlink" Target="https://www.arrow.com/en/products/t050000/arduino-corporation" TargetMode="External"/><Relationship Id="rId4" Type="http://schemas.openxmlformats.org/officeDocument/2006/relationships/hyperlink" Target="https://www.mcmaster.com/97633A250/" TargetMode="External"/><Relationship Id="rId9" Type="http://schemas.openxmlformats.org/officeDocument/2006/relationships/hyperlink" Target="https://www.meta.com/quest/products/quest-2/?utm_source=gg&amp;utm_medium=ps&amp;utm_campaign=18854243668&amp;utm_term=meta%20quest%202&amp;utm_content=672279338323&amp;utm_funnel=dcap&amp;&amp;gclid=CjwKCAjwp8OpBhAFEiwAG7NaEkIu8zF766R9lNjHKfSPior6CHaxDSrgf5fQJGv24X0G2B8RdmDvnhoCU60QAvD_BwE&amp;gclsrc=aw.ds" TargetMode="External"/><Relationship Id="rId14" Type="http://schemas.openxmlformats.org/officeDocument/2006/relationships/hyperlink" Target="https://www.boltdepot.com/Product-Details.aspx?product=4518" TargetMode="External"/><Relationship Id="rId22" Type="http://schemas.openxmlformats.org/officeDocument/2006/relationships/hyperlink" Target="https://www.amazon.com/HRB-3300mAh-Battery-Connector-Airplane/dp/B06XNMLYGR/ref=sr_1_1_ssp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4:M47"/>
  <sheetViews>
    <sheetView tabSelected="1" topLeftCell="A3" workbookViewId="0">
      <selection activeCell="M5" sqref="M5"/>
    </sheetView>
  </sheetViews>
  <sheetFormatPr defaultRowHeight="15"/>
  <cols>
    <col min="3" max="3" width="13.28515625" bestFit="1" customWidth="1"/>
    <col min="4" max="4" width="14" customWidth="1"/>
    <col min="5" max="5" width="29.85546875" bestFit="1" customWidth="1"/>
    <col min="6" max="6" width="12.7109375" customWidth="1"/>
    <col min="7" max="7" width="15.7109375" customWidth="1"/>
    <col min="9" max="9" width="21.85546875" bestFit="1" customWidth="1"/>
    <col min="10" max="10" width="11.140625" bestFit="1" customWidth="1"/>
    <col min="11" max="11" width="17.140625" bestFit="1" customWidth="1"/>
    <col min="12" max="12" width="22.5703125" bestFit="1" customWidth="1"/>
    <col min="13" max="13" width="19" customWidth="1"/>
  </cols>
  <sheetData>
    <row r="4" spans="3:13" s="17" customFormat="1" ht="61.5" customHeight="1">
      <c r="C4" s="2" t="s">
        <v>0</v>
      </c>
      <c r="D4" s="2" t="s">
        <v>1</v>
      </c>
      <c r="E4" s="2" t="s">
        <v>2</v>
      </c>
      <c r="F4" s="2" t="s">
        <v>3</v>
      </c>
      <c r="G4" s="2" t="s">
        <v>4</v>
      </c>
      <c r="H4" s="2" t="s">
        <v>5</v>
      </c>
      <c r="I4" s="2" t="s">
        <v>6</v>
      </c>
      <c r="J4" s="2" t="s">
        <v>7</v>
      </c>
      <c r="K4" s="2" t="s">
        <v>8</v>
      </c>
      <c r="L4" s="13" t="s">
        <v>9</v>
      </c>
      <c r="M4" s="16" t="s">
        <v>10</v>
      </c>
    </row>
    <row r="5" spans="3:13" ht="61.5" customHeight="1">
      <c r="C5" s="3">
        <v>1</v>
      </c>
      <c r="D5" s="3" t="e" vm="1">
        <v>#VALUE!</v>
      </c>
      <c r="E5" s="3" t="s">
        <v>11</v>
      </c>
      <c r="F5" s="3" t="s">
        <v>12</v>
      </c>
      <c r="G5" s="3" t="s">
        <v>13</v>
      </c>
      <c r="H5" s="3">
        <v>1</v>
      </c>
      <c r="I5" s="4" t="s">
        <v>12</v>
      </c>
      <c r="J5" s="4" t="s">
        <v>12</v>
      </c>
      <c r="K5" s="3" t="s">
        <v>12</v>
      </c>
      <c r="L5" s="6" t="s">
        <v>12</v>
      </c>
      <c r="M5" s="3" t="s">
        <v>12</v>
      </c>
    </row>
    <row r="6" spans="3:13" ht="61.5" customHeight="1">
      <c r="C6" s="3">
        <v>2</v>
      </c>
      <c r="D6" s="3" t="e" vm="2">
        <v>#VALUE!</v>
      </c>
      <c r="E6" s="5" t="s">
        <v>14</v>
      </c>
      <c r="F6" s="7" t="s">
        <v>15</v>
      </c>
      <c r="G6" s="18" t="s">
        <v>16</v>
      </c>
      <c r="H6" s="3">
        <v>4</v>
      </c>
      <c r="I6" s="4">
        <v>57</v>
      </c>
      <c r="J6" s="4">
        <f>57*4</f>
        <v>228</v>
      </c>
      <c r="K6" s="25" t="s">
        <v>17</v>
      </c>
      <c r="L6" s="6" t="s">
        <v>12</v>
      </c>
      <c r="M6" s="25" t="s">
        <v>17</v>
      </c>
    </row>
    <row r="7" spans="3:13" ht="61.5" customHeight="1">
      <c r="C7" s="3">
        <v>2.1</v>
      </c>
      <c r="D7" s="3" t="e" vm="3">
        <v>#VALUE!</v>
      </c>
      <c r="E7" s="5" t="s">
        <v>18</v>
      </c>
      <c r="F7" s="24" t="s">
        <v>19</v>
      </c>
      <c r="G7" s="3" t="s">
        <v>20</v>
      </c>
      <c r="H7" s="3">
        <v>1</v>
      </c>
      <c r="I7" s="4">
        <v>103.74</v>
      </c>
      <c r="J7" s="4">
        <v>103.74</v>
      </c>
      <c r="K7" s="25" t="s">
        <v>17</v>
      </c>
      <c r="L7" s="6" t="s">
        <v>12</v>
      </c>
      <c r="M7" s="25" t="s">
        <v>17</v>
      </c>
    </row>
    <row r="8" spans="3:13" ht="61.5" customHeight="1">
      <c r="C8" s="3">
        <v>2.2000000000000002</v>
      </c>
      <c r="D8" s="3"/>
      <c r="E8" s="5" t="s">
        <v>21</v>
      </c>
      <c r="F8" s="3" t="s">
        <v>12</v>
      </c>
      <c r="G8" s="3" t="s">
        <v>20</v>
      </c>
      <c r="H8" s="3">
        <v>1</v>
      </c>
      <c r="I8" s="4" t="s">
        <v>12</v>
      </c>
      <c r="J8" s="4" t="s">
        <v>12</v>
      </c>
      <c r="K8" s="3" t="s">
        <v>12</v>
      </c>
      <c r="L8" s="26" t="s">
        <v>17</v>
      </c>
      <c r="M8" s="25" t="s">
        <v>17</v>
      </c>
    </row>
    <row r="9" spans="3:13" ht="61.5" customHeight="1">
      <c r="C9" s="3">
        <v>2.2999999999999998</v>
      </c>
      <c r="D9" s="3"/>
      <c r="E9" s="5" t="s">
        <v>22</v>
      </c>
      <c r="F9" s="3" t="s">
        <v>12</v>
      </c>
      <c r="G9" s="3" t="s">
        <v>20</v>
      </c>
      <c r="H9" s="3">
        <v>1</v>
      </c>
      <c r="I9" s="4" t="s">
        <v>12</v>
      </c>
      <c r="J9" s="4" t="s">
        <v>12</v>
      </c>
      <c r="K9" s="3" t="s">
        <v>12</v>
      </c>
      <c r="L9" s="26" t="s">
        <v>17</v>
      </c>
      <c r="M9" s="25" t="s">
        <v>17</v>
      </c>
    </row>
    <row r="10" spans="3:13" ht="61.5" customHeight="1">
      <c r="C10" s="3">
        <v>2.4</v>
      </c>
      <c r="D10" s="3"/>
      <c r="E10" s="5" t="s">
        <v>23</v>
      </c>
      <c r="F10" s="3" t="s">
        <v>12</v>
      </c>
      <c r="G10" s="3" t="s">
        <v>20</v>
      </c>
      <c r="H10" s="3">
        <v>1</v>
      </c>
      <c r="I10" s="4" t="s">
        <v>12</v>
      </c>
      <c r="J10" s="4" t="s">
        <v>12</v>
      </c>
      <c r="K10" s="3" t="s">
        <v>12</v>
      </c>
      <c r="L10" s="26" t="s">
        <v>17</v>
      </c>
      <c r="M10" s="25" t="s">
        <v>17</v>
      </c>
    </row>
    <row r="11" spans="3:13" ht="61.5" customHeight="1">
      <c r="C11" s="3">
        <v>2.5</v>
      </c>
      <c r="D11" s="3"/>
      <c r="E11" s="3" t="s">
        <v>24</v>
      </c>
      <c r="F11" s="3" t="s">
        <v>12</v>
      </c>
      <c r="G11" s="3" t="s">
        <v>20</v>
      </c>
      <c r="H11" s="3">
        <v>2</v>
      </c>
      <c r="I11" s="4" t="s">
        <v>12</v>
      </c>
      <c r="J11" s="4" t="s">
        <v>12</v>
      </c>
      <c r="K11" s="3" t="s">
        <v>12</v>
      </c>
      <c r="L11" s="26" t="s">
        <v>17</v>
      </c>
      <c r="M11" s="25" t="s">
        <v>17</v>
      </c>
    </row>
    <row r="12" spans="3:13" ht="61.5" customHeight="1">
      <c r="C12" s="3">
        <v>2.6</v>
      </c>
      <c r="D12" s="3"/>
      <c r="E12" s="3" t="s">
        <v>25</v>
      </c>
      <c r="F12" s="3" t="s">
        <v>12</v>
      </c>
      <c r="G12" s="3" t="s">
        <v>13</v>
      </c>
      <c r="H12" s="3">
        <v>2</v>
      </c>
      <c r="I12" s="4" t="s">
        <v>12</v>
      </c>
      <c r="J12" s="4" t="s">
        <v>12</v>
      </c>
      <c r="K12" s="3" t="s">
        <v>12</v>
      </c>
      <c r="L12" s="26" t="s">
        <v>17</v>
      </c>
      <c r="M12" s="25" t="s">
        <v>17</v>
      </c>
    </row>
    <row r="13" spans="3:13" ht="61.5" customHeight="1">
      <c r="C13" s="3">
        <v>2.7</v>
      </c>
      <c r="D13" s="3"/>
      <c r="E13" s="3" t="s">
        <v>26</v>
      </c>
      <c r="F13" s="3" t="s">
        <v>12</v>
      </c>
      <c r="G13" s="3" t="s">
        <v>20</v>
      </c>
      <c r="H13" s="3">
        <v>2</v>
      </c>
      <c r="I13" s="4" t="s">
        <v>12</v>
      </c>
      <c r="J13" s="4" t="s">
        <v>12</v>
      </c>
      <c r="K13" s="3" t="s">
        <v>12</v>
      </c>
      <c r="L13" s="26" t="s">
        <v>17</v>
      </c>
      <c r="M13" s="26" t="s">
        <v>17</v>
      </c>
    </row>
    <row r="14" spans="3:13" ht="61.5" customHeight="1">
      <c r="C14" s="3">
        <v>2.8</v>
      </c>
      <c r="D14" s="3"/>
      <c r="E14" s="3" t="s">
        <v>27</v>
      </c>
      <c r="F14" s="3" t="s">
        <v>12</v>
      </c>
      <c r="G14" s="3" t="s">
        <v>20</v>
      </c>
      <c r="H14" s="3">
        <v>2</v>
      </c>
      <c r="I14" s="4" t="s">
        <v>12</v>
      </c>
      <c r="J14" s="4" t="s">
        <v>12</v>
      </c>
      <c r="K14" s="3" t="s">
        <v>12</v>
      </c>
      <c r="L14" s="27" t="s">
        <v>17</v>
      </c>
      <c r="M14" s="27" t="s">
        <v>17</v>
      </c>
    </row>
    <row r="15" spans="3:13" ht="61.5" customHeight="1">
      <c r="C15" s="3">
        <v>2.9</v>
      </c>
      <c r="D15" s="3"/>
      <c r="E15" s="3" t="s">
        <v>28</v>
      </c>
      <c r="F15" s="3"/>
      <c r="G15" s="3" t="s">
        <v>20</v>
      </c>
      <c r="H15" s="3">
        <v>2</v>
      </c>
      <c r="I15" s="4" t="s">
        <v>12</v>
      </c>
      <c r="J15" s="4" t="s">
        <v>12</v>
      </c>
      <c r="K15" s="6" t="s">
        <v>12</v>
      </c>
      <c r="L15" s="28" t="s">
        <v>17</v>
      </c>
      <c r="M15" s="25" t="s">
        <v>17</v>
      </c>
    </row>
    <row r="16" spans="3:13" ht="61.5" customHeight="1">
      <c r="C16" s="3">
        <v>3</v>
      </c>
      <c r="D16" s="3"/>
      <c r="E16" s="3" t="s">
        <v>29</v>
      </c>
      <c r="F16" s="7" t="s">
        <v>30</v>
      </c>
      <c r="G16" s="18" t="s">
        <v>31</v>
      </c>
      <c r="H16" s="3">
        <v>1</v>
      </c>
      <c r="I16" s="4">
        <v>96.86</v>
      </c>
      <c r="J16" s="4">
        <v>96.86</v>
      </c>
      <c r="K16" s="25" t="s">
        <v>17</v>
      </c>
      <c r="L16" s="15" t="s">
        <v>12</v>
      </c>
      <c r="M16" s="25" t="s">
        <v>17</v>
      </c>
    </row>
    <row r="17" spans="3:13" ht="61.5" customHeight="1">
      <c r="C17" s="3">
        <v>3.1</v>
      </c>
      <c r="D17" s="3" t="e" vm="4">
        <v>#VALUE!</v>
      </c>
      <c r="E17" s="3" t="s">
        <v>32</v>
      </c>
      <c r="F17" s="3" t="s">
        <v>12</v>
      </c>
      <c r="G17" s="3" t="s">
        <v>20</v>
      </c>
      <c r="H17" s="3">
        <v>2</v>
      </c>
      <c r="I17" s="4" t="s">
        <v>12</v>
      </c>
      <c r="J17" s="4" t="s">
        <v>12</v>
      </c>
      <c r="K17" s="3" t="s">
        <v>12</v>
      </c>
      <c r="L17" s="26" t="s">
        <v>17</v>
      </c>
      <c r="M17" s="25" t="s">
        <v>17</v>
      </c>
    </row>
    <row r="18" spans="3:13" ht="61.5" customHeight="1">
      <c r="C18" s="3">
        <v>4</v>
      </c>
      <c r="D18" s="3" t="e" vm="5">
        <v>#VALUE!</v>
      </c>
      <c r="E18" s="3" t="s">
        <v>33</v>
      </c>
      <c r="F18" s="7" t="s">
        <v>34</v>
      </c>
      <c r="G18" s="18" t="s">
        <v>31</v>
      </c>
      <c r="H18" s="3">
        <v>1</v>
      </c>
      <c r="I18" s="4">
        <v>38.090000000000003</v>
      </c>
      <c r="J18" s="4">
        <v>38.090000000000003</v>
      </c>
      <c r="K18" s="25" t="s">
        <v>17</v>
      </c>
      <c r="L18" s="6" t="s">
        <v>12</v>
      </c>
      <c r="M18" s="25" t="s">
        <v>17</v>
      </c>
    </row>
    <row r="19" spans="3:13" ht="61.5" customHeight="1">
      <c r="C19" s="3">
        <v>4.0999999999999996</v>
      </c>
      <c r="D19" s="3"/>
      <c r="E19" s="3" t="s">
        <v>35</v>
      </c>
      <c r="F19" s="3" t="s">
        <v>12</v>
      </c>
      <c r="G19" s="3" t="s">
        <v>20</v>
      </c>
      <c r="H19" s="3">
        <v>4</v>
      </c>
      <c r="I19" s="4" t="s">
        <v>12</v>
      </c>
      <c r="J19" s="4" t="s">
        <v>12</v>
      </c>
      <c r="K19" s="3" t="s">
        <v>12</v>
      </c>
      <c r="L19" s="26" t="s">
        <v>17</v>
      </c>
      <c r="M19" s="25" t="s">
        <v>17</v>
      </c>
    </row>
    <row r="20" spans="3:13" ht="61.5" customHeight="1">
      <c r="C20" s="3">
        <v>4.2</v>
      </c>
      <c r="D20" s="3"/>
      <c r="E20" s="3" t="s">
        <v>36</v>
      </c>
      <c r="F20" s="3" t="s">
        <v>12</v>
      </c>
      <c r="G20" s="3" t="s">
        <v>20</v>
      </c>
      <c r="H20" s="3">
        <v>2</v>
      </c>
      <c r="I20" s="4" t="s">
        <v>12</v>
      </c>
      <c r="J20" s="4" t="s">
        <v>12</v>
      </c>
      <c r="K20" s="3" t="s">
        <v>12</v>
      </c>
      <c r="L20" s="26" t="s">
        <v>17</v>
      </c>
      <c r="M20" s="25" t="s">
        <v>17</v>
      </c>
    </row>
    <row r="21" spans="3:13" ht="61.5" customHeight="1">
      <c r="C21" s="3">
        <v>5</v>
      </c>
      <c r="D21" s="3" t="e" vm="6">
        <v>#VALUE!</v>
      </c>
      <c r="E21" s="3" t="s">
        <v>37</v>
      </c>
      <c r="F21" s="7" t="s">
        <v>38</v>
      </c>
      <c r="G21" s="19" t="s">
        <v>39</v>
      </c>
      <c r="H21" s="3">
        <v>2</v>
      </c>
      <c r="I21" s="4">
        <v>3.75</v>
      </c>
      <c r="J21" s="4">
        <f>I21*2</f>
        <v>7.5</v>
      </c>
      <c r="K21" s="25" t="s">
        <v>17</v>
      </c>
      <c r="L21" s="6" t="s">
        <v>12</v>
      </c>
      <c r="M21" s="25" t="s">
        <v>17</v>
      </c>
    </row>
    <row r="22" spans="3:13" ht="61.5" customHeight="1">
      <c r="C22" s="3">
        <v>6</v>
      </c>
      <c r="D22" s="3" t="e" vm="6">
        <v>#VALUE!</v>
      </c>
      <c r="E22" s="3" t="s">
        <v>40</v>
      </c>
      <c r="F22" s="7" t="s">
        <v>41</v>
      </c>
      <c r="G22" s="19" t="s">
        <v>39</v>
      </c>
      <c r="H22" s="3">
        <v>4</v>
      </c>
      <c r="I22" s="4">
        <v>7.4</v>
      </c>
      <c r="J22" s="4">
        <f>I22*4</f>
        <v>29.6</v>
      </c>
      <c r="K22" s="25" t="s">
        <v>17</v>
      </c>
      <c r="L22" s="6" t="s">
        <v>12</v>
      </c>
      <c r="M22" s="25" t="s">
        <v>17</v>
      </c>
    </row>
    <row r="23" spans="3:13" ht="61.5" customHeight="1">
      <c r="C23" s="3">
        <v>7</v>
      </c>
      <c r="D23" s="3" t="e" vm="7">
        <v>#VALUE!</v>
      </c>
      <c r="E23" s="5" t="s">
        <v>42</v>
      </c>
      <c r="F23" s="7" t="s">
        <v>43</v>
      </c>
      <c r="G23" s="19" t="s">
        <v>31</v>
      </c>
      <c r="H23" s="3">
        <v>2</v>
      </c>
      <c r="I23" s="4">
        <v>7.47</v>
      </c>
      <c r="J23" s="4">
        <f>I23*H23</f>
        <v>14.94</v>
      </c>
      <c r="K23" s="25" t="s">
        <v>17</v>
      </c>
      <c r="L23" s="6" t="s">
        <v>12</v>
      </c>
      <c r="M23" s="25" t="s">
        <v>17</v>
      </c>
    </row>
    <row r="24" spans="3:13" ht="61.5" customHeight="1">
      <c r="C24" s="3">
        <v>8</v>
      </c>
      <c r="D24" s="3" t="e" vm="8">
        <v>#VALUE!</v>
      </c>
      <c r="E24" s="5" t="s">
        <v>44</v>
      </c>
      <c r="F24" s="7" t="s">
        <v>45</v>
      </c>
      <c r="G24" s="19" t="s">
        <v>31</v>
      </c>
      <c r="H24" s="3">
        <v>4</v>
      </c>
      <c r="I24" s="4">
        <v>15.38</v>
      </c>
      <c r="J24" s="4">
        <f>I24*H24</f>
        <v>61.52</v>
      </c>
      <c r="K24" s="25" t="s">
        <v>17</v>
      </c>
      <c r="L24" s="6" t="s">
        <v>12</v>
      </c>
      <c r="M24" s="25" t="s">
        <v>17</v>
      </c>
    </row>
    <row r="25" spans="3:13" ht="61.5" customHeight="1">
      <c r="C25" s="3">
        <v>9</v>
      </c>
      <c r="D25" s="3" t="e" vm="9">
        <v>#VALUE!</v>
      </c>
      <c r="E25" s="5" t="s">
        <v>46</v>
      </c>
      <c r="F25" s="7" t="s">
        <v>47</v>
      </c>
      <c r="G25" s="19" t="s">
        <v>31</v>
      </c>
      <c r="H25" s="3">
        <v>4</v>
      </c>
      <c r="I25" s="4">
        <v>8.27</v>
      </c>
      <c r="J25" s="4">
        <f>I25</f>
        <v>8.27</v>
      </c>
      <c r="K25" s="25" t="s">
        <v>17</v>
      </c>
      <c r="L25" s="6" t="s">
        <v>12</v>
      </c>
      <c r="M25" s="25" t="s">
        <v>17</v>
      </c>
    </row>
    <row r="26" spans="3:13" ht="61.5" customHeight="1">
      <c r="C26" s="3">
        <v>10</v>
      </c>
      <c r="D26" s="3" t="e" vm="10">
        <v>#VALUE!</v>
      </c>
      <c r="E26" s="5" t="s">
        <v>48</v>
      </c>
      <c r="F26" s="7" t="s">
        <v>49</v>
      </c>
      <c r="G26" s="19" t="s">
        <v>50</v>
      </c>
      <c r="H26" s="3">
        <v>1</v>
      </c>
      <c r="I26" s="4">
        <v>300</v>
      </c>
      <c r="J26" s="4">
        <v>300</v>
      </c>
      <c r="K26" s="25" t="s">
        <v>17</v>
      </c>
      <c r="L26" s="6" t="s">
        <v>12</v>
      </c>
      <c r="M26" s="25" t="s">
        <v>17</v>
      </c>
    </row>
    <row r="27" spans="3:13" ht="61.5" customHeight="1">
      <c r="C27" s="3">
        <v>11</v>
      </c>
      <c r="D27" s="3" t="e" vm="11">
        <v>#VALUE!</v>
      </c>
      <c r="E27" s="3" t="s">
        <v>51</v>
      </c>
      <c r="F27" s="8" t="s">
        <v>52</v>
      </c>
      <c r="G27" s="20" t="s">
        <v>31</v>
      </c>
      <c r="H27" s="3">
        <v>4</v>
      </c>
      <c r="I27" s="4">
        <v>5.4</v>
      </c>
      <c r="J27" s="4">
        <f>I27*H27</f>
        <v>21.6</v>
      </c>
      <c r="K27" s="25" t="s">
        <v>17</v>
      </c>
      <c r="L27" s="6" t="s">
        <v>12</v>
      </c>
      <c r="M27" s="25" t="s">
        <v>17</v>
      </c>
    </row>
    <row r="28" spans="3:13" ht="61.5" customHeight="1">
      <c r="C28" s="3">
        <v>12</v>
      </c>
      <c r="D28" s="3" t="e" vm="12">
        <v>#VALUE!</v>
      </c>
      <c r="E28" s="3" t="s">
        <v>53</v>
      </c>
      <c r="F28" s="7" t="s">
        <v>54</v>
      </c>
      <c r="G28" s="3" t="s">
        <v>55</v>
      </c>
      <c r="H28" s="3">
        <v>2</v>
      </c>
      <c r="I28" s="4">
        <v>5.14</v>
      </c>
      <c r="J28" s="4">
        <f t="shared" ref="J28:J32" si="0">I28*H28</f>
        <v>10.28</v>
      </c>
      <c r="K28" s="25" t="s">
        <v>17</v>
      </c>
      <c r="L28" s="6" t="s">
        <v>12</v>
      </c>
      <c r="M28" s="25" t="s">
        <v>17</v>
      </c>
    </row>
    <row r="29" spans="3:13" ht="61.5" customHeight="1">
      <c r="C29" s="3">
        <v>13</v>
      </c>
      <c r="D29" s="3" t="e" vm="13">
        <v>#VALUE!</v>
      </c>
      <c r="E29" s="3" t="s">
        <v>56</v>
      </c>
      <c r="F29" s="7" t="s">
        <v>57</v>
      </c>
      <c r="G29" s="3" t="s">
        <v>58</v>
      </c>
      <c r="H29" s="3">
        <v>2</v>
      </c>
      <c r="I29" s="9">
        <v>0.11</v>
      </c>
      <c r="J29" s="4">
        <f t="shared" si="0"/>
        <v>0.22</v>
      </c>
      <c r="K29" s="25" t="s">
        <v>17</v>
      </c>
      <c r="L29" s="6" t="s">
        <v>12</v>
      </c>
      <c r="M29" s="25" t="s">
        <v>17</v>
      </c>
    </row>
    <row r="30" spans="3:13" ht="61.5" customHeight="1">
      <c r="C30" s="3">
        <v>14</v>
      </c>
      <c r="D30" s="3" t="e" vm="13">
        <v>#VALUE!</v>
      </c>
      <c r="E30" s="3" t="s">
        <v>59</v>
      </c>
      <c r="F30" s="7" t="s">
        <v>60</v>
      </c>
      <c r="G30" s="3" t="s">
        <v>55</v>
      </c>
      <c r="H30" s="3">
        <v>4</v>
      </c>
      <c r="I30" s="9">
        <v>0.19</v>
      </c>
      <c r="J30" s="4">
        <f t="shared" si="0"/>
        <v>0.76</v>
      </c>
      <c r="K30" s="25" t="s">
        <v>17</v>
      </c>
      <c r="L30" s="6" t="s">
        <v>12</v>
      </c>
      <c r="M30" s="25" t="s">
        <v>17</v>
      </c>
    </row>
    <row r="31" spans="3:13" ht="61.5" customHeight="1">
      <c r="C31" s="3">
        <v>15</v>
      </c>
      <c r="D31" s="3" t="e" vm="14">
        <v>#VALUE!</v>
      </c>
      <c r="E31" s="3" t="s">
        <v>61</v>
      </c>
      <c r="F31" s="7" t="s">
        <v>62</v>
      </c>
      <c r="G31" s="3" t="s">
        <v>55</v>
      </c>
      <c r="H31" s="3">
        <v>8</v>
      </c>
      <c r="I31" s="9">
        <v>0.17</v>
      </c>
      <c r="J31" s="4">
        <f t="shared" si="0"/>
        <v>1.36</v>
      </c>
      <c r="K31" s="25" t="s">
        <v>17</v>
      </c>
      <c r="L31" s="6" t="s">
        <v>12</v>
      </c>
      <c r="M31" s="25" t="s">
        <v>17</v>
      </c>
    </row>
    <row r="32" spans="3:13" ht="61.5" customHeight="1">
      <c r="C32" s="3">
        <v>16</v>
      </c>
      <c r="D32" s="3" t="e" vm="12">
        <v>#VALUE!</v>
      </c>
      <c r="E32" s="3" t="s">
        <v>63</v>
      </c>
      <c r="F32" s="7" t="s">
        <v>64</v>
      </c>
      <c r="G32" s="19" t="s">
        <v>55</v>
      </c>
      <c r="H32" s="3">
        <v>4</v>
      </c>
      <c r="I32" s="9">
        <v>0.65</v>
      </c>
      <c r="J32" s="4">
        <f t="shared" si="0"/>
        <v>2.6</v>
      </c>
      <c r="K32" s="25" t="s">
        <v>17</v>
      </c>
      <c r="L32" s="6" t="s">
        <v>12</v>
      </c>
      <c r="M32" s="25" t="s">
        <v>17</v>
      </c>
    </row>
    <row r="33" spans="3:13" ht="61.5" customHeight="1">
      <c r="C33" s="3">
        <v>17</v>
      </c>
      <c r="D33" s="3" t="e" vm="15">
        <v>#VALUE!</v>
      </c>
      <c r="E33" s="3" t="s">
        <v>65</v>
      </c>
      <c r="F33" s="7" t="s">
        <v>66</v>
      </c>
      <c r="G33" s="19" t="s">
        <v>31</v>
      </c>
      <c r="H33" s="3">
        <v>2</v>
      </c>
      <c r="I33" s="9">
        <v>13.88</v>
      </c>
      <c r="J33" s="9">
        <v>13.88</v>
      </c>
      <c r="K33" s="25" t="s">
        <v>17</v>
      </c>
      <c r="L33" s="6" t="s">
        <v>12</v>
      </c>
      <c r="M33" s="25" t="s">
        <v>17</v>
      </c>
    </row>
    <row r="34" spans="3:13" ht="61.5" customHeight="1">
      <c r="C34" s="3">
        <v>18</v>
      </c>
      <c r="D34" s="3" t="e" vm="16">
        <v>#VALUE!</v>
      </c>
      <c r="E34" s="3" t="s">
        <v>67</v>
      </c>
      <c r="F34" s="24" t="s">
        <v>68</v>
      </c>
      <c r="G34" s="3" t="s">
        <v>69</v>
      </c>
      <c r="H34" s="3">
        <v>1</v>
      </c>
      <c r="I34" s="9">
        <v>52.99</v>
      </c>
      <c r="J34" s="9">
        <v>52.99</v>
      </c>
      <c r="K34" s="25" t="s">
        <v>17</v>
      </c>
      <c r="L34" s="6" t="s">
        <v>12</v>
      </c>
      <c r="M34" s="25" t="s">
        <v>17</v>
      </c>
    </row>
    <row r="35" spans="3:13" ht="61.5" customHeight="1">
      <c r="C35" s="10">
        <v>19</v>
      </c>
      <c r="D35" s="10" t="e" vm="17">
        <v>#VALUE!</v>
      </c>
      <c r="E35" s="10" t="s">
        <v>70</v>
      </c>
      <c r="F35" s="24" t="s">
        <v>71</v>
      </c>
      <c r="G35" s="10" t="s">
        <v>72</v>
      </c>
      <c r="H35" s="10">
        <v>1</v>
      </c>
      <c r="I35" s="11">
        <v>64.989999999999995</v>
      </c>
      <c r="J35" s="11">
        <v>64.989999999999995</v>
      </c>
      <c r="K35" s="29" t="s">
        <v>17</v>
      </c>
      <c r="L35" s="14" t="s">
        <v>12</v>
      </c>
      <c r="M35" s="29" t="s">
        <v>17</v>
      </c>
    </row>
    <row r="36" spans="3:13" ht="61.5" customHeight="1">
      <c r="C36" s="3">
        <v>20</v>
      </c>
      <c r="D36" s="3" t="e" vm="18">
        <v>#VALUE!</v>
      </c>
      <c r="E36" s="3" t="s">
        <v>73</v>
      </c>
      <c r="F36" s="7" t="s">
        <v>74</v>
      </c>
      <c r="G36" s="3" t="s">
        <v>75</v>
      </c>
      <c r="H36" s="3">
        <v>1</v>
      </c>
      <c r="I36" s="9">
        <v>35.99</v>
      </c>
      <c r="J36" s="9">
        <v>35.99</v>
      </c>
      <c r="K36" s="25" t="s">
        <v>17</v>
      </c>
      <c r="L36" s="3" t="s">
        <v>12</v>
      </c>
      <c r="M36" s="25" t="s">
        <v>17</v>
      </c>
    </row>
    <row r="37" spans="3:13" ht="61.5" customHeight="1">
      <c r="C37" s="3">
        <v>21</v>
      </c>
      <c r="D37" s="3" t="e" vm="19">
        <v>#VALUE!</v>
      </c>
      <c r="E37" s="3" t="s">
        <v>76</v>
      </c>
      <c r="F37" s="24" t="s">
        <v>77</v>
      </c>
      <c r="G37" s="3" t="s">
        <v>78</v>
      </c>
      <c r="H37" s="3">
        <v>1</v>
      </c>
      <c r="I37" s="9">
        <v>25.99</v>
      </c>
      <c r="J37" s="9">
        <v>25.99</v>
      </c>
      <c r="K37" s="25" t="s">
        <v>17</v>
      </c>
      <c r="L37" s="3" t="s">
        <v>12</v>
      </c>
      <c r="M37" s="25" t="s">
        <v>17</v>
      </c>
    </row>
    <row r="38" spans="3:13" ht="61.5" customHeight="1">
      <c r="C38" s="3">
        <v>22</v>
      </c>
      <c r="D38" s="3" t="e" vm="20">
        <v>#VALUE!</v>
      </c>
      <c r="E38" s="3" t="s">
        <v>79</v>
      </c>
      <c r="F38" s="24" t="s">
        <v>80</v>
      </c>
      <c r="G38" s="10" t="s">
        <v>81</v>
      </c>
      <c r="H38" s="3">
        <v>1</v>
      </c>
      <c r="I38" s="3">
        <v>37.99</v>
      </c>
      <c r="J38" s="3">
        <v>37.99</v>
      </c>
      <c r="K38" s="25" t="s">
        <v>17</v>
      </c>
      <c r="L38" s="21" t="s">
        <v>12</v>
      </c>
      <c r="M38" s="25" t="s">
        <v>17</v>
      </c>
    </row>
    <row r="39" spans="3:13" ht="61.5" customHeight="1">
      <c r="C39" s="3">
        <v>23</v>
      </c>
      <c r="D39" s="3" t="e" vm="21">
        <v>#VALUE!</v>
      </c>
      <c r="E39" s="3" t="s">
        <v>82</v>
      </c>
      <c r="F39" s="23" t="s">
        <v>83</v>
      </c>
      <c r="G39" s="22" t="s">
        <v>84</v>
      </c>
      <c r="H39" s="12">
        <v>1</v>
      </c>
      <c r="I39" s="3">
        <v>7.98</v>
      </c>
      <c r="J39" s="3">
        <v>7.98</v>
      </c>
      <c r="K39" s="25" t="s">
        <v>17</v>
      </c>
      <c r="L39" s="3" t="s">
        <v>12</v>
      </c>
      <c r="M39" s="25" t="s">
        <v>17</v>
      </c>
    </row>
    <row r="40" spans="3:13" ht="61.5" customHeight="1">
      <c r="C40" s="3">
        <v>24</v>
      </c>
      <c r="D40" s="3" t="e" vm="22">
        <v>#VALUE!</v>
      </c>
      <c r="E40" s="3" t="s">
        <v>85</v>
      </c>
      <c r="F40" s="23" t="s">
        <v>86</v>
      </c>
      <c r="G40" s="41" t="s">
        <v>87</v>
      </c>
      <c r="H40" s="12">
        <v>1</v>
      </c>
      <c r="I40" s="4">
        <v>11.99</v>
      </c>
      <c r="J40" s="4">
        <v>11.99</v>
      </c>
      <c r="K40" s="25" t="s">
        <v>17</v>
      </c>
      <c r="L40" s="3" t="s">
        <v>12</v>
      </c>
      <c r="M40" s="25" t="s">
        <v>17</v>
      </c>
    </row>
    <row r="42" spans="3:13">
      <c r="I42" s="1"/>
      <c r="J42" s="1"/>
    </row>
    <row r="43" spans="3:13">
      <c r="F43" s="39" t="s">
        <v>88</v>
      </c>
      <c r="G43" s="40"/>
      <c r="H43" s="32">
        <f>SUM(J5:J40)</f>
        <v>1177.1400000000001</v>
      </c>
      <c r="I43" s="33" t="s">
        <v>89</v>
      </c>
      <c r="J43" s="34">
        <v>1</v>
      </c>
    </row>
    <row r="44" spans="3:13">
      <c r="F44" s="30"/>
      <c r="G44" s="30"/>
      <c r="H44" s="31"/>
      <c r="I44" s="35" t="s">
        <v>90</v>
      </c>
      <c r="J44" s="36">
        <v>1</v>
      </c>
    </row>
    <row r="45" spans="3:13">
      <c r="I45" s="37" t="s">
        <v>91</v>
      </c>
      <c r="J45" s="38">
        <v>1</v>
      </c>
    </row>
    <row r="46" spans="3:13">
      <c r="I46" s="1"/>
      <c r="J46" s="1"/>
    </row>
    <row r="47" spans="3:13">
      <c r="I47" s="1"/>
      <c r="J47" s="1"/>
    </row>
  </sheetData>
  <mergeCells count="1">
    <mergeCell ref="F43:G43"/>
  </mergeCells>
  <hyperlinks>
    <hyperlink ref="F21" r:id="rId1" xr:uid="{7FE1EAC3-BDF1-4E18-A4A1-4B8CD26E1EC6}"/>
    <hyperlink ref="F22" r:id="rId2" xr:uid="{E2F906A6-674E-4681-99E7-5E69853AAEFA}"/>
    <hyperlink ref="F23" r:id="rId3" xr:uid="{8268F1F7-180A-4DA3-A9DD-873290E0D7BA}"/>
    <hyperlink ref="F24" r:id="rId4" xr:uid="{4217C0DA-C94D-4B3D-A1B3-BFF97F90B6DD}"/>
    <hyperlink ref="F25" r:id="rId5" xr:uid="{6B17EDC3-E3E9-4C25-AAD0-B222B12C7785}"/>
    <hyperlink ref="F18" r:id="rId6" xr:uid="{2C065D30-C0D8-4BDA-8942-18152B6838FB}"/>
    <hyperlink ref="F16" r:id="rId7" xr:uid="{08C0E1BC-85B8-49C5-A364-A1DC930CE518}"/>
    <hyperlink ref="F27" r:id="rId8" xr:uid="{78F3CB2F-47C3-4DE4-8318-6E21B3B10252}"/>
    <hyperlink ref="F26" r:id="rId9" display="https://www.meta.com/quest/products/quest-2/?utm_source=gg&amp;utm_medium=ps&amp;utm_campaign=18854243668&amp;utm_term=meta%20quest%202&amp;utm_content=672279338323&amp;utm_funnel=dcap&amp;&amp;gclid=CjwKCAjwp8OpBhAFEiwAG7NaEkIu8zF766R9lNjHKfSPior6CHaxDSrgf5fQJGv24X0G2B8RdmDvnhoCU60QAvD_BwE&amp;gclsrc=aw.ds" xr:uid="{84B75757-A75E-47E2-9ACA-67D9E33E5C19}"/>
    <hyperlink ref="F6" r:id="rId10" xr:uid="{0D3EA602-0341-4838-AFC6-9CD49D73EA7A}"/>
    <hyperlink ref="F33" r:id="rId11" xr:uid="{C51DBBB9-87D6-4CFB-98FA-A03D408F59F7}"/>
    <hyperlink ref="F32" r:id="rId12" xr:uid="{1558D40E-28AD-4999-AA79-28AC6B69915F}"/>
    <hyperlink ref="F28" r:id="rId13" xr:uid="{43A3D61A-FBA1-46FC-AF28-FC8AE3430BDF}"/>
    <hyperlink ref="F29" r:id="rId14" xr:uid="{2166A4AD-C8E2-4A2D-8F87-A0F0E00557AE}"/>
    <hyperlink ref="F30" r:id="rId15" xr:uid="{5410D475-1BE1-442A-B2B4-182E7BB72070}"/>
    <hyperlink ref="F31" r:id="rId16" xr:uid="{4B681FA8-7907-4594-BBB9-849DEA2D8F15}"/>
    <hyperlink ref="F34" r:id="rId17" xr:uid="{9F7AEEBD-D59E-4B4B-A505-B989B66BDD2D}"/>
    <hyperlink ref="F35" r:id="rId18" display="https://www.amazon.com/BETU-Brushless-Waterpoof-Torque-Compatible/dp/B0CCTNH5XX/ref=sw_ttl_d_sspa_dk_huc_pt_expsub_1?_encoding=UTF8&amp;pd_rd_i=B0CCTNH5XX&amp;pd_rd_w=zYNgc&amp;content-id=amzn1.sym.421156cc-ae17-4608-955b-a8d126cb098e&amp;pf_rd_p=421156cc-ae17-4608-955b-a8d126cb098e&amp;pf_rd_r=4R19KZ1XN6KE65ZC2BQH&amp;pd_rd_wg=YvDsm&amp;pd_rd_r=f44690d1-1a31-4e05-902f-5cc366f469df" xr:uid="{C77995B4-8F61-4D0E-B456-2E20DB17A7F2}"/>
    <hyperlink ref="F7" r:id="rId19" xr:uid="{953D030D-016D-4823-82E2-1D9CF2F10959}"/>
    <hyperlink ref="F36" r:id="rId20" display="https://www.amazon.com.mx/AKK-Transmitter-Picture-Quality-Multicopter/dp/B01MRS9PRH/ref=asc_df_B01MRS9PRH/?hvadid=361334883032&amp;hvdev=c&amp;hvdvcmdl&amp;hvlocint&amp;hvlocphy=9073892&amp;hvnetw=g&amp;hvpone&amp;hvpos&amp;hvptwo&amp;hvqmt&amp;hvrand=1860149706710967297&amp;hvtargid=pla-836453378061&amp;linkCode=df0&amp;psc=1&amp;tag=gledskshopmx-20" xr:uid="{7370F2A8-4097-458B-A901-FAD6FD920E23}"/>
    <hyperlink ref="F37" r:id="rId21" xr:uid="{039B1D35-7407-4FB6-9750-285B199EA071}"/>
    <hyperlink ref="F38" r:id="rId22" xr:uid="{ED2967D4-45E5-47EB-A381-CB47F15FBE44}"/>
    <hyperlink ref="F39" r:id="rId23" xr:uid="{4E91CD0D-8A32-41C5-8162-96D02FA5AFF2}"/>
    <hyperlink ref="F40" r:id="rId24" display="https://www.amazon.com/Converter-Reducer-Regulator-Adapter-DC15-40V/dp/B01EFUHH1U/ref=sr_1_1_sspa?hvadid=570572374511&amp;hvdev=c&amp;hvlocphy=1013406&amp;hvnetw=g&amp;hvqmt=e&amp;hvrand=3814118807619323493&amp;hvtargid=kwd-377899682381&amp;hydadcr=19162_13375009&amp;keywords=step%2Bdown%2Bconverter%2B24v%2Bto%2B12v&amp;qid=1697158738&amp;sr=8-1-spons&amp;sp_csd=d2lkZ2V0TmFtZT1zcF9hdGY&amp;th=1" xr:uid="{2FF102BF-0561-4936-BF2A-05714D6B6C2F}"/>
  </hyperlinks>
  <pageMargins left="0.25" right="0.25" top="0.75" bottom="0.75" header="0.3" footer="0.3"/>
  <pageSetup paperSize="3" orientation="portrait" verticalDpi="0" r:id="rId25"/>
  <drawing r:id="rId2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D9396645F46748A81322C12F250A4A" ma:contentTypeVersion="12" ma:contentTypeDescription="Create a new document." ma:contentTypeScope="" ma:versionID="27292179fbba1f2a7174a6d327226225">
  <xsd:schema xmlns:xsd="http://www.w3.org/2001/XMLSchema" xmlns:xs="http://www.w3.org/2001/XMLSchema" xmlns:p="http://schemas.microsoft.com/office/2006/metadata/properties" xmlns:ns2="582fa5d2-bece-4aea-9f77-927244515e54" xmlns:ns3="fd639afb-ed64-4ff5-bb39-999a75fc06b7" targetNamespace="http://schemas.microsoft.com/office/2006/metadata/properties" ma:root="true" ma:fieldsID="14d4b0cb6ec1cdf459ea6130f197c80c" ns2:_="" ns3:_="">
    <xsd:import namespace="582fa5d2-bece-4aea-9f77-927244515e54"/>
    <xsd:import namespace="fd639afb-ed64-4ff5-bb39-999a75fc06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2fa5d2-bece-4aea-9f77-927244515e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8ab86591-d70f-4a96-900c-bfbe5e6a31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639afb-ed64-4ff5-bb39-999a75fc06b7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49aa7e84-a8fb-44aa-bef4-c1d5b4889806}" ma:internalName="TaxCatchAll" ma:showField="CatchAllData" ma:web="fd639afb-ed64-4ff5-bb39-999a75fc06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639afb-ed64-4ff5-bb39-999a75fc06b7" xsi:nil="true"/>
    <lcf76f155ced4ddcb4097134ff3c332f xmlns="582fa5d2-bece-4aea-9f77-927244515e5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DFD9AF0-714C-4FBC-BE5E-30FBEFADD079}"/>
</file>

<file path=customXml/itemProps2.xml><?xml version="1.0" encoding="utf-8"?>
<ds:datastoreItem xmlns:ds="http://schemas.openxmlformats.org/officeDocument/2006/customXml" ds:itemID="{4E984356-7EC9-4949-9AF3-245AA681BA32}"/>
</file>

<file path=customXml/itemProps3.xml><?xml version="1.0" encoding="utf-8"?>
<ds:datastoreItem xmlns:ds="http://schemas.openxmlformats.org/officeDocument/2006/customXml" ds:itemID="{73C813C2-076F-4BDA-A631-0F2F3563F2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Eric Riley Hinds</cp:lastModifiedBy>
  <cp:revision/>
  <dcterms:created xsi:type="dcterms:W3CDTF">2023-10-17T00:37:22Z</dcterms:created>
  <dcterms:modified xsi:type="dcterms:W3CDTF">2023-12-04T01:09:14Z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0x0101008AD9396645F46748A81322C12F250A4A</vt:lpwstr>
  </property>
  <property fmtid="{D5CDD505-2E9C-101B-9397-08002B2CF9AE}" pid="3" name="MediaServiceImageTags">
    <vt:lpwstr/>
  </property>
</Properties>
</file>